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144 Труба стальная (ГПБ-2064)\СКС-2144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тмц!$A$1:$AJ$57</definedName>
  </definedNames>
  <calcPr calcId="152511"/>
</workbook>
</file>

<file path=xl/calcChain.xml><?xml version="1.0" encoding="utf-8"?>
<calcChain xmlns="http://schemas.openxmlformats.org/spreadsheetml/2006/main">
  <c r="AI13" i="4" l="1"/>
  <c r="AG13" i="4"/>
  <c r="Z13" i="4"/>
  <c r="AI12" i="4"/>
  <c r="AG12" i="4"/>
  <c r="Z12" i="4"/>
  <c r="AI11" i="4"/>
  <c r="AG11" i="4"/>
  <c r="Z11" i="4"/>
  <c r="AI10" i="4"/>
  <c r="AG10" i="4"/>
  <c r="Z10" i="4"/>
  <c r="AI31" i="4"/>
  <c r="AG31" i="4"/>
  <c r="Z31" i="4"/>
  <c r="AI30" i="4"/>
  <c r="AG30" i="4"/>
  <c r="Z30" i="4"/>
  <c r="AI29" i="4"/>
  <c r="AG29" i="4"/>
  <c r="Z29" i="4"/>
  <c r="AI28" i="4"/>
  <c r="AG28" i="4"/>
  <c r="Z28" i="4"/>
  <c r="AI27" i="4"/>
  <c r="AG27" i="4"/>
  <c r="Z27" i="4"/>
  <c r="AI26" i="4"/>
  <c r="AG26" i="4"/>
  <c r="Z26" i="4"/>
  <c r="AI25" i="4"/>
  <c r="AG25" i="4"/>
  <c r="Z25" i="4"/>
  <c r="AI24" i="4"/>
  <c r="AG24" i="4"/>
  <c r="Z24" i="4"/>
  <c r="AI23" i="4"/>
  <c r="AG23" i="4"/>
  <c r="Z23" i="4"/>
  <c r="AI22" i="4"/>
  <c r="AG22" i="4"/>
  <c r="Z22" i="4"/>
  <c r="AI21" i="4"/>
  <c r="AG21" i="4"/>
  <c r="Z21" i="4"/>
  <c r="AI20" i="4"/>
  <c r="AG20" i="4"/>
  <c r="Z20" i="4"/>
  <c r="AI19" i="4"/>
  <c r="AG19" i="4"/>
  <c r="Z19" i="4"/>
  <c r="AI18" i="4"/>
  <c r="AG18" i="4"/>
  <c r="Z18" i="4"/>
  <c r="AI17" i="4"/>
  <c r="AG17" i="4"/>
  <c r="Z17" i="4"/>
  <c r="AI16" i="4"/>
  <c r="AG16" i="4"/>
  <c r="Z16" i="4"/>
  <c r="AI15" i="4"/>
  <c r="AG15" i="4"/>
  <c r="Z15" i="4"/>
  <c r="AI14" i="4"/>
  <c r="AG14" i="4"/>
  <c r="Z14" i="4"/>
  <c r="AI40" i="4" l="1"/>
  <c r="AG40" i="4"/>
  <c r="Z40" i="4"/>
  <c r="AI39" i="4"/>
  <c r="AG39" i="4"/>
  <c r="Z39" i="4"/>
  <c r="AI38" i="4"/>
  <c r="AG38" i="4"/>
  <c r="Z38" i="4"/>
  <c r="AI37" i="4"/>
  <c r="AG37" i="4"/>
  <c r="Z37" i="4"/>
  <c r="AI36" i="4"/>
  <c r="AG36" i="4"/>
  <c r="Z36" i="4"/>
  <c r="AI35" i="4"/>
  <c r="AG35" i="4"/>
  <c r="Z35" i="4"/>
  <c r="AI34" i="4"/>
  <c r="AG34" i="4"/>
  <c r="Z34" i="4"/>
  <c r="AI33" i="4"/>
  <c r="AG33" i="4"/>
  <c r="Z33" i="4"/>
  <c r="AI32" i="4"/>
  <c r="AG32" i="4"/>
  <c r="Z32" i="4"/>
  <c r="AI9" i="4" l="1"/>
  <c r="AI41" i="4" s="1"/>
  <c r="AG9" i="4"/>
  <c r="AG41" i="4" s="1"/>
  <c r="Z9" i="4"/>
  <c r="Z41" i="4" l="1"/>
</calcChain>
</file>

<file path=xl/sharedStrings.xml><?xml version="1.0" encoding="utf-8"?>
<sst xmlns="http://schemas.openxmlformats.org/spreadsheetml/2006/main" count="343" uniqueCount="128">
  <si>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</si>
  <si>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</si>
  <si>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</si>
  <si>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</si>
  <si>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</si>
  <si>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</si>
  <si>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</si>
  <si>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</si>
  <si>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</si>
  <si>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</si>
  <si>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</si>
  <si>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</si>
  <si>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</si>
  <si>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</si>
  <si>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</si>
  <si>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</si>
  <si>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</si>
  <si>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</si>
  <si>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</si>
  <si>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</si>
  <si>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</si>
  <si>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</si>
  <si>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</si>
  <si>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</si>
  <si>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</si>
  <si>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</si>
  <si>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</si>
  <si>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</si>
  <si>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</si>
  <si>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</si>
  <si>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</si>
  <si>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</si>
  <si>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</si>
  <si>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</si>
  <si>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</si>
  <si>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</si>
  <si>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</si>
  <si>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</si>
  <si>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</si>
  <si>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</si>
  <si>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</si>
  <si>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</si>
  <si>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</si>
  <si>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</si>
  <si>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</si>
  <si>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</si>
  <si>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</si>
  <si>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</si>
  <si>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</si>
  <si>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</si>
  <si>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</si>
  <si>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Антонова-Овсеенко 48</t>
  </si>
  <si>
    <t>№ лота</t>
  </si>
  <si>
    <t>График поставки товара (выполнения работ, оказания услуг), а также предполагаемый объем продукции применительно к каждому периоду в 2021 году</t>
  </si>
  <si>
    <t>ИТОГО, начальная максимальная цена:</t>
  </si>
  <si>
    <t>24.20</t>
  </si>
  <si>
    <t>ОА000090</t>
  </si>
  <si>
    <t>ГОСТ 3262-75</t>
  </si>
  <si>
    <t>ОА000023</t>
  </si>
  <si>
    <t>Труба 20х3,2</t>
  </si>
  <si>
    <t>ОА000092</t>
  </si>
  <si>
    <t>ОА000095</t>
  </si>
  <si>
    <t>ОА000037</t>
  </si>
  <si>
    <t>Труба 40x3,5</t>
  </si>
  <si>
    <t>ОА000100</t>
  </si>
  <si>
    <t>ОА000044</t>
  </si>
  <si>
    <t>Труба 57х3,5</t>
  </si>
  <si>
    <t>ОА000046</t>
  </si>
  <si>
    <t>Труба 60х3,5</t>
  </si>
  <si>
    <t>ГОСТ 10704-91/ГОСТ 10705-80</t>
  </si>
  <si>
    <t>ОА000050</t>
  </si>
  <si>
    <t>Труба 76х3,5</t>
  </si>
  <si>
    <t>ОА000052</t>
  </si>
  <si>
    <t>Труба 76x4,0</t>
  </si>
  <si>
    <t>ОА000053</t>
  </si>
  <si>
    <t>Труба 89х3,5</t>
  </si>
  <si>
    <t>ОА000307</t>
  </si>
  <si>
    <t>Труба 108x4,0</t>
  </si>
  <si>
    <t>ОА000009</t>
  </si>
  <si>
    <t>Труба 108х5,0</t>
  </si>
  <si>
    <t>ОА000012</t>
  </si>
  <si>
    <t>Труба 114х4,5</t>
  </si>
  <si>
    <t>ОА000015</t>
  </si>
  <si>
    <t>Труба 133х4,5</t>
  </si>
  <si>
    <t>ОА000019</t>
  </si>
  <si>
    <t>Труба 159х4,5</t>
  </si>
  <si>
    <t>ОА000058</t>
  </si>
  <si>
    <t>Труба 159х5,0</t>
  </si>
  <si>
    <t>ОА000080</t>
  </si>
  <si>
    <t>Труба 159x6,0</t>
  </si>
  <si>
    <t>ОА000218</t>
  </si>
  <si>
    <t>Труба 219х5,0</t>
  </si>
  <si>
    <t>ОА000025</t>
  </si>
  <si>
    <t>Труба 219х6,0</t>
  </si>
  <si>
    <t>ОА000081</t>
  </si>
  <si>
    <t>Труба 219х8,0</t>
  </si>
  <si>
    <t>ОА000028</t>
  </si>
  <si>
    <t>Труба 273х7,0</t>
  </si>
  <si>
    <t>ОА000220</t>
  </si>
  <si>
    <t>Труба 325х6,0</t>
  </si>
  <si>
    <t>ОА000061</t>
  </si>
  <si>
    <t>Труба 325x8,0</t>
  </si>
  <si>
    <t>ОА000143</t>
  </si>
  <si>
    <t>Труба 426х10,0</t>
  </si>
  <si>
    <t>ОА000198</t>
  </si>
  <si>
    <t>Труба 530х8,0</t>
  </si>
  <si>
    <t>ОА000200</t>
  </si>
  <si>
    <t>Труба 630х9,0</t>
  </si>
  <si>
    <t>ГОСТ 10704-91/ГОСТ 10706-76</t>
  </si>
  <si>
    <t>ОА000256</t>
  </si>
  <si>
    <t>Труба 1020х12,0</t>
  </si>
  <si>
    <t>ОА000188</t>
  </si>
  <si>
    <t>Труба 89х5,0 - 12Х18Н10Т</t>
  </si>
  <si>
    <t>ГОСТ 9941-81</t>
  </si>
  <si>
    <t>ОА000176</t>
  </si>
  <si>
    <t>ОА000191</t>
  </si>
  <si>
    <t>Труба 159х5,0 - 12Х18Н10Т</t>
  </si>
  <si>
    <t>ГОСТ 8639-82</t>
  </si>
  <si>
    <t>ОА000341</t>
  </si>
  <si>
    <t>Труба профильная 40х20х2,0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</si>
  <si>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+50%/-100%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100%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</si>
  <si>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СКС-2144</t>
  </si>
  <si>
    <t>Труба 20 х 2,8</t>
  </si>
  <si>
    <t>М</t>
  </si>
  <si>
    <t>Труба 25 х 3,2</t>
  </si>
  <si>
    <t>Труба 32 х 3,2</t>
  </si>
  <si>
    <t>Труба 50 х 3,5</t>
  </si>
  <si>
    <t>Труба 108х5 - 12Х18Н10Т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</si>
</sst>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9" fillId="0" borderId="0"/>
  </cellStyleXfs>
  <cellXfs count="58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1" fillId="4" borderId="2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horizontal="right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vertical="center"/>
    </xf>
    <xf numFmtId="4" fontId="16" fillId="2" borderId="1" xfId="0" applyNumberFormat="1" applyFont="1" applyFill="1" applyBorder="1" applyAlignment="1" applyProtection="1">
      <alignment vertical="center"/>
    </xf>
    <xf numFmtId="0" fontId="14" fillId="2" borderId="1" xfId="0" applyNumberFormat="1" applyFont="1" applyFill="1" applyBorder="1" applyAlignment="1" applyProtection="1">
      <alignment horizontal="center" vertical="center" wrapText="1"/>
    </xf>
    <xf numFmtId="4" fontId="17" fillId="2" borderId="1" xfId="0" applyNumberFormat="1" applyFont="1" applyFill="1" applyBorder="1" applyAlignment="1" applyProtection="1">
      <alignment vertical="center"/>
    </xf>
    <xf numFmtId="4" fontId="15" fillId="2" borderId="1" xfId="0" applyNumberFormat="1" applyFont="1" applyFill="1" applyBorder="1" applyAlignment="1" applyProtection="1">
      <alignment horizontal="center" vertical="center" wrapText="1"/>
    </xf>
    <xf numFmtId="4" fontId="16" fillId="2" borderId="1" xfId="0" applyNumberFormat="1" applyFont="1" applyFill="1" applyBorder="1" applyAlignment="1" applyProtection="1"/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2"/>
  <sheetViews>
    <sheetView tabSelected="1" view="pageBreakPreview" zoomScale="70" zoomScaleNormal="86" zoomScaleSheetLayoutView="70" workbookViewId="0">
      <selection activeCell="R4" sqref="R4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0.7109375" style="2" customWidth="1"/>
    <col min="7" max="7" width="17.85546875" style="2" customWidth="1"/>
    <col min="8" max="8" width="7.85546875" style="2" customWidth="1"/>
    <col min="9" max="9" width="15.7109375" style="2" customWidth="1"/>
    <col min="10" max="10" width="16.5703125" style="2" customWidth="1"/>
    <col min="11" max="11" width="14.140625" style="2" customWidth="1"/>
    <col min="12" max="12" width="11.5703125" customWidth="1"/>
    <col min="13" max="24" width="5.5703125" customWidth="1"/>
    <col min="25" max="25" width="16.140625" customWidth="1"/>
    <col min="26" max="26" width="15.7109375" customWidth="1"/>
    <col min="27" max="28" width="14.5703125" customWidth="1"/>
    <col min="29" max="29" width="15.5703125" customWidth="1"/>
    <col min="30" max="30" width="14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7" t="s">
        <v>29</v>
      </c>
    </row>
    <row r="2" spans="1:36" ht="42.75" customHeight="1" x14ac:dyDescent="0.2">
      <c r="A2" s="15" t="s">
        <v>43</v>
      </c>
      <c r="B2" s="15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J2" s="10"/>
    </row>
    <row r="3" spans="1:36" ht="25.5" customHeight="1" x14ac:dyDescent="0.2">
      <c r="A3" s="11" t="s">
        <v>27</v>
      </c>
      <c r="B3" s="11"/>
      <c r="C3" s="10"/>
      <c r="D3" s="10"/>
      <c r="E3" s="50" t="s">
        <v>121</v>
      </c>
      <c r="F3" s="50"/>
      <c r="G3" s="50"/>
      <c r="H3" s="50"/>
      <c r="I3" s="50"/>
      <c r="J3" s="50"/>
      <c r="K3" s="50"/>
      <c r="L3" s="5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J3" s="10"/>
    </row>
    <row r="4" spans="1:36" ht="30.75" customHeight="1" x14ac:dyDescent="0.2">
      <c r="A4" s="11" t="s">
        <v>26</v>
      </c>
      <c r="B4" s="11"/>
      <c r="C4" s="12"/>
      <c r="D4" s="12"/>
      <c r="E4" s="51"/>
      <c r="F4" s="51"/>
      <c r="G4" s="51"/>
      <c r="H4" s="51"/>
      <c r="I4" s="51"/>
      <c r="J4" s="51"/>
      <c r="K4" s="51"/>
      <c r="L4" s="51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J4" s="13"/>
    </row>
    <row r="5" spans="1:36" ht="30.75" customHeight="1" x14ac:dyDescent="0.2">
      <c r="A5" s="11" t="s">
        <v>36</v>
      </c>
      <c r="B5" s="11"/>
      <c r="C5" s="12"/>
      <c r="D5" s="12"/>
      <c r="E5" s="51"/>
      <c r="F5" s="51"/>
      <c r="G5" s="51"/>
      <c r="H5" s="51"/>
      <c r="I5" s="51"/>
      <c r="J5" s="51"/>
      <c r="K5" s="51"/>
      <c r="L5" s="51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J5" s="13"/>
    </row>
    <row r="6" spans="1:36" ht="23.25" customHeight="1" x14ac:dyDescent="0.2">
      <c r="A6" s="14" t="s">
        <v>9</v>
      </c>
      <c r="B6" s="14"/>
    </row>
    <row r="7" spans="1:36" ht="51" customHeight="1" x14ac:dyDescent="0.2">
      <c r="M7" s="54" t="s">
        <v>53</v>
      </c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2"/>
      <c r="Z7" s="2"/>
      <c r="AA7" s="56" t="s">
        <v>10</v>
      </c>
      <c r="AB7" s="56"/>
      <c r="AC7" s="56"/>
      <c r="AD7" s="56"/>
      <c r="AE7" s="56"/>
      <c r="AF7" s="56"/>
      <c r="AG7" s="56"/>
      <c r="AH7" s="56"/>
      <c r="AI7" s="56"/>
      <c r="AJ7" s="56"/>
    </row>
    <row r="8" spans="1:36" ht="96.75" customHeight="1" x14ac:dyDescent="0.2">
      <c r="A8" s="6" t="s">
        <v>0</v>
      </c>
      <c r="B8" s="40" t="s">
        <v>52</v>
      </c>
      <c r="C8" s="6" t="s">
        <v>46</v>
      </c>
      <c r="D8" s="6" t="s">
        <v>45</v>
      </c>
      <c r="E8" s="6" t="s">
        <v>11</v>
      </c>
      <c r="F8" s="6" t="s">
        <v>5</v>
      </c>
      <c r="G8" s="6" t="s">
        <v>1</v>
      </c>
      <c r="H8" s="6" t="s">
        <v>12</v>
      </c>
      <c r="I8" s="6" t="s">
        <v>7</v>
      </c>
      <c r="J8" s="6" t="s">
        <v>13</v>
      </c>
      <c r="K8" s="6" t="s">
        <v>8</v>
      </c>
      <c r="L8" s="6" t="s">
        <v>6</v>
      </c>
      <c r="M8" s="7" t="s">
        <v>14</v>
      </c>
      <c r="N8" s="7" t="s">
        <v>15</v>
      </c>
      <c r="O8" s="7" t="s">
        <v>16</v>
      </c>
      <c r="P8" s="7" t="s">
        <v>17</v>
      </c>
      <c r="Q8" s="7" t="s">
        <v>18</v>
      </c>
      <c r="R8" s="7" t="s">
        <v>19</v>
      </c>
      <c r="S8" s="7" t="s">
        <v>20</v>
      </c>
      <c r="T8" s="7" t="s">
        <v>21</v>
      </c>
      <c r="U8" s="7" t="s">
        <v>22</v>
      </c>
      <c r="V8" s="7" t="s">
        <v>23</v>
      </c>
      <c r="W8" s="7" t="s">
        <v>24</v>
      </c>
      <c r="X8" s="8" t="s">
        <v>25</v>
      </c>
      <c r="Y8" s="32" t="s">
        <v>41</v>
      </c>
      <c r="Z8" s="29" t="s">
        <v>42</v>
      </c>
      <c r="AA8" s="9" t="s">
        <v>4</v>
      </c>
      <c r="AB8" s="9" t="s">
        <v>38</v>
      </c>
      <c r="AC8" s="9" t="s">
        <v>50</v>
      </c>
      <c r="AD8" s="9" t="s">
        <v>2</v>
      </c>
      <c r="AE8" s="9" t="s">
        <v>3</v>
      </c>
      <c r="AF8" s="9" t="s">
        <v>34</v>
      </c>
      <c r="AG8" s="9" t="s">
        <v>48</v>
      </c>
      <c r="AH8" s="9" t="s">
        <v>35</v>
      </c>
      <c r="AI8" s="9" t="s">
        <v>49</v>
      </c>
      <c r="AJ8" s="9" t="s">
        <v>28</v>
      </c>
    </row>
    <row r="9" spans="1:36" ht="38.25" x14ac:dyDescent="0.2">
      <c r="A9" s="1">
        <v>1</v>
      </c>
      <c r="B9" s="41">
        <v>1</v>
      </c>
      <c r="C9" s="1" t="s">
        <v>55</v>
      </c>
      <c r="D9" s="42" t="s">
        <v>55</v>
      </c>
      <c r="E9" s="1" t="s">
        <v>56</v>
      </c>
      <c r="F9" s="3" t="s">
        <v>122</v>
      </c>
      <c r="G9" s="3" t="s">
        <v>57</v>
      </c>
      <c r="H9" s="1" t="s">
        <v>123</v>
      </c>
      <c r="I9" s="1" t="s">
        <v>47</v>
      </c>
      <c r="J9" s="1" t="s">
        <v>47</v>
      </c>
      <c r="K9" s="1" t="s">
        <v>51</v>
      </c>
      <c r="L9" s="1">
        <v>210</v>
      </c>
      <c r="M9" s="1"/>
      <c r="N9" s="1"/>
      <c r="O9" s="1"/>
      <c r="P9" s="1"/>
      <c r="Q9" s="1"/>
      <c r="R9" s="1"/>
      <c r="S9" s="1">
        <v>210</v>
      </c>
      <c r="T9" s="1"/>
      <c r="U9" s="1"/>
      <c r="V9" s="1"/>
      <c r="W9" s="1"/>
      <c r="X9" s="5"/>
      <c r="Y9" s="39">
        <v>174.19</v>
      </c>
      <c r="Z9" s="39">
        <f t="shared" ref="Z9:Z40" si="0">Y9*L9</f>
        <v>36579.9</v>
      </c>
      <c r="AA9" s="4"/>
      <c r="AB9" s="4"/>
      <c r="AC9" s="4"/>
      <c r="AD9" s="4"/>
      <c r="AE9" s="4"/>
      <c r="AF9" s="43"/>
      <c r="AG9" s="44">
        <f>AF9*L9</f>
        <v>0</v>
      </c>
      <c r="AH9" s="44"/>
      <c r="AI9" s="44">
        <f t="shared" ref="AI9:AI40" si="1">AH9*L9</f>
        <v>0</v>
      </c>
      <c r="AJ9" s="45"/>
    </row>
    <row r="10" spans="1:36" ht="38.25" x14ac:dyDescent="0.2">
      <c r="A10" s="1">
        <v>2</v>
      </c>
      <c r="B10" s="41">
        <v>1</v>
      </c>
      <c r="C10" s="1" t="s">
        <v>55</v>
      </c>
      <c r="D10" s="42" t="s">
        <v>55</v>
      </c>
      <c r="E10" s="1" t="s">
        <v>58</v>
      </c>
      <c r="F10" s="3" t="s">
        <v>59</v>
      </c>
      <c r="G10" s="3" t="s">
        <v>57</v>
      </c>
      <c r="H10" s="1" t="s">
        <v>123</v>
      </c>
      <c r="I10" s="1" t="s">
        <v>47</v>
      </c>
      <c r="J10" s="1" t="s">
        <v>47</v>
      </c>
      <c r="K10" s="38" t="s">
        <v>51</v>
      </c>
      <c r="L10" s="1">
        <v>188</v>
      </c>
      <c r="M10" s="1"/>
      <c r="N10" s="1"/>
      <c r="O10" s="1"/>
      <c r="P10" s="1"/>
      <c r="Q10" s="1"/>
      <c r="R10" s="1"/>
      <c r="S10" s="1">
        <v>86</v>
      </c>
      <c r="T10" s="1">
        <v>32</v>
      </c>
      <c r="U10" s="1">
        <v>70</v>
      </c>
      <c r="V10" s="1"/>
      <c r="W10" s="1"/>
      <c r="X10" s="5"/>
      <c r="Y10" s="39">
        <v>195.52</v>
      </c>
      <c r="Z10" s="39">
        <f t="shared" si="0"/>
        <v>36757.760000000002</v>
      </c>
      <c r="AA10" s="4"/>
      <c r="AB10" s="4"/>
      <c r="AC10" s="4"/>
      <c r="AD10" s="4"/>
      <c r="AE10" s="4"/>
      <c r="AF10" s="43"/>
      <c r="AG10" s="44">
        <f t="shared" ref="AG10:AG13" si="2">AF10*L10</f>
        <v>0</v>
      </c>
      <c r="AH10" s="44"/>
      <c r="AI10" s="44">
        <f t="shared" si="1"/>
        <v>0</v>
      </c>
      <c r="AJ10" s="45"/>
    </row>
    <row r="11" spans="1:36" ht="38.25" x14ac:dyDescent="0.2">
      <c r="A11" s="1">
        <v>3</v>
      </c>
      <c r="B11" s="41">
        <v>1</v>
      </c>
      <c r="C11" s="1" t="s">
        <v>55</v>
      </c>
      <c r="D11" s="42" t="s">
        <v>55</v>
      </c>
      <c r="E11" s="1" t="s">
        <v>60</v>
      </c>
      <c r="F11" s="3" t="s">
        <v>124</v>
      </c>
      <c r="G11" s="3" t="s">
        <v>57</v>
      </c>
      <c r="H11" s="1" t="s">
        <v>123</v>
      </c>
      <c r="I11" s="1" t="s">
        <v>47</v>
      </c>
      <c r="J11" s="1" t="s">
        <v>47</v>
      </c>
      <c r="K11" s="38" t="s">
        <v>51</v>
      </c>
      <c r="L11" s="1">
        <v>458</v>
      </c>
      <c r="M11" s="1"/>
      <c r="N11" s="1"/>
      <c r="O11" s="1"/>
      <c r="P11" s="1"/>
      <c r="Q11" s="1"/>
      <c r="R11" s="1"/>
      <c r="S11" s="1">
        <v>130</v>
      </c>
      <c r="T11" s="1">
        <v>204</v>
      </c>
      <c r="U11" s="1">
        <v>124</v>
      </c>
      <c r="V11" s="1"/>
      <c r="W11" s="1"/>
      <c r="X11" s="5"/>
      <c r="Y11" s="39">
        <v>248.36</v>
      </c>
      <c r="Z11" s="39">
        <f t="shared" si="0"/>
        <v>113748.88</v>
      </c>
      <c r="AA11" s="4"/>
      <c r="AB11" s="4"/>
      <c r="AC11" s="4"/>
      <c r="AD11" s="4"/>
      <c r="AE11" s="4"/>
      <c r="AF11" s="43"/>
      <c r="AG11" s="44">
        <f t="shared" si="2"/>
        <v>0</v>
      </c>
      <c r="AH11" s="44"/>
      <c r="AI11" s="44">
        <f t="shared" si="1"/>
        <v>0</v>
      </c>
      <c r="AJ11" s="45"/>
    </row>
    <row r="12" spans="1:36" ht="38.25" x14ac:dyDescent="0.2">
      <c r="A12" s="1">
        <v>4</v>
      </c>
      <c r="B12" s="41">
        <v>1</v>
      </c>
      <c r="C12" s="1" t="s">
        <v>55</v>
      </c>
      <c r="D12" s="42" t="s">
        <v>55</v>
      </c>
      <c r="E12" s="1" t="s">
        <v>61</v>
      </c>
      <c r="F12" s="3" t="s">
        <v>125</v>
      </c>
      <c r="G12" s="3" t="s">
        <v>57</v>
      </c>
      <c r="H12" s="1" t="s">
        <v>123</v>
      </c>
      <c r="I12" s="1" t="s">
        <v>47</v>
      </c>
      <c r="J12" s="1" t="s">
        <v>47</v>
      </c>
      <c r="K12" s="1" t="s">
        <v>51</v>
      </c>
      <c r="L12" s="1">
        <v>131</v>
      </c>
      <c r="M12" s="1"/>
      <c r="N12" s="1"/>
      <c r="O12" s="1"/>
      <c r="P12" s="1"/>
      <c r="Q12" s="1"/>
      <c r="R12" s="1"/>
      <c r="S12" s="1">
        <v>85</v>
      </c>
      <c r="T12" s="1"/>
      <c r="U12" s="1">
        <v>46</v>
      </c>
      <c r="V12" s="1"/>
      <c r="W12" s="1"/>
      <c r="X12" s="5"/>
      <c r="Y12" s="39">
        <v>321.77999999999997</v>
      </c>
      <c r="Z12" s="39">
        <f t="shared" si="0"/>
        <v>42153.179999999993</v>
      </c>
      <c r="AA12" s="4"/>
      <c r="AB12" s="4"/>
      <c r="AC12" s="4"/>
      <c r="AD12" s="4"/>
      <c r="AE12" s="4"/>
      <c r="AF12" s="43"/>
      <c r="AG12" s="44">
        <f t="shared" si="2"/>
        <v>0</v>
      </c>
      <c r="AH12" s="44"/>
      <c r="AI12" s="44">
        <f t="shared" si="1"/>
        <v>0</v>
      </c>
      <c r="AJ12" s="45"/>
    </row>
    <row r="13" spans="1:36" ht="38.25" x14ac:dyDescent="0.2">
      <c r="A13" s="1">
        <v>5</v>
      </c>
      <c r="B13" s="41">
        <v>1</v>
      </c>
      <c r="C13" s="1" t="s">
        <v>55</v>
      </c>
      <c r="D13" s="42" t="s">
        <v>55</v>
      </c>
      <c r="E13" s="1" t="s">
        <v>62</v>
      </c>
      <c r="F13" s="3" t="s">
        <v>63</v>
      </c>
      <c r="G13" s="3" t="s">
        <v>57</v>
      </c>
      <c r="H13" s="1" t="s">
        <v>123</v>
      </c>
      <c r="I13" s="1" t="s">
        <v>47</v>
      </c>
      <c r="J13" s="1" t="s">
        <v>47</v>
      </c>
      <c r="K13" s="38" t="s">
        <v>51</v>
      </c>
      <c r="L13" s="1">
        <v>88</v>
      </c>
      <c r="M13" s="1"/>
      <c r="N13" s="1"/>
      <c r="O13" s="1"/>
      <c r="P13" s="1"/>
      <c r="Q13" s="1"/>
      <c r="R13" s="1"/>
      <c r="S13" s="1">
        <v>44</v>
      </c>
      <c r="T13" s="1"/>
      <c r="U13" s="1">
        <v>44</v>
      </c>
      <c r="V13" s="1"/>
      <c r="W13" s="1"/>
      <c r="X13" s="5"/>
      <c r="Y13" s="39">
        <v>394.48</v>
      </c>
      <c r="Z13" s="39">
        <f t="shared" si="0"/>
        <v>34714.240000000005</v>
      </c>
      <c r="AA13" s="4"/>
      <c r="AB13" s="4"/>
      <c r="AC13" s="4"/>
      <c r="AD13" s="4"/>
      <c r="AE13" s="4"/>
      <c r="AF13" s="43"/>
      <c r="AG13" s="44">
        <f t="shared" si="2"/>
        <v>0</v>
      </c>
      <c r="AH13" s="44"/>
      <c r="AI13" s="44">
        <f t="shared" si="1"/>
        <v>0</v>
      </c>
      <c r="AJ13" s="45"/>
    </row>
    <row r="14" spans="1:36" ht="38.25" x14ac:dyDescent="0.2">
      <c r="A14" s="1">
        <v>6</v>
      </c>
      <c r="B14" s="41">
        <v>1</v>
      </c>
      <c r="C14" s="1" t="s">
        <v>55</v>
      </c>
      <c r="D14" s="42" t="s">
        <v>55</v>
      </c>
      <c r="E14" s="1" t="s">
        <v>64</v>
      </c>
      <c r="F14" s="3" t="s">
        <v>126</v>
      </c>
      <c r="G14" s="3" t="s">
        <v>57</v>
      </c>
      <c r="H14" s="1" t="s">
        <v>123</v>
      </c>
      <c r="I14" s="1" t="s">
        <v>47</v>
      </c>
      <c r="J14" s="1" t="s">
        <v>47</v>
      </c>
      <c r="K14" s="38" t="s">
        <v>51</v>
      </c>
      <c r="L14" s="1">
        <v>28</v>
      </c>
      <c r="M14" s="1"/>
      <c r="N14" s="1"/>
      <c r="O14" s="1"/>
      <c r="P14" s="1"/>
      <c r="Q14" s="1"/>
      <c r="R14" s="1"/>
      <c r="S14" s="1"/>
      <c r="T14" s="1">
        <v>28</v>
      </c>
      <c r="U14" s="1"/>
      <c r="V14" s="1"/>
      <c r="W14" s="1"/>
      <c r="X14" s="5"/>
      <c r="Y14" s="39">
        <v>503.75</v>
      </c>
      <c r="Z14" s="39">
        <f t="shared" ref="Z14:Z31" si="3">Y14*L14</f>
        <v>14105</v>
      </c>
      <c r="AA14" s="4"/>
      <c r="AB14" s="4"/>
      <c r="AC14" s="4"/>
      <c r="AD14" s="4"/>
      <c r="AE14" s="4"/>
      <c r="AF14" s="43"/>
      <c r="AG14" s="44">
        <f t="shared" ref="AG14:AG17" si="4">AF14*L14</f>
        <v>0</v>
      </c>
      <c r="AH14" s="44"/>
      <c r="AI14" s="44">
        <f t="shared" ref="AI14:AI31" si="5">AH14*L14</f>
        <v>0</v>
      </c>
      <c r="AJ14" s="45"/>
    </row>
    <row r="15" spans="1:36" ht="38.25" x14ac:dyDescent="0.2">
      <c r="A15" s="1">
        <v>7</v>
      </c>
      <c r="B15" s="41">
        <v>1</v>
      </c>
      <c r="C15" s="1" t="s">
        <v>55</v>
      </c>
      <c r="D15" s="42" t="s">
        <v>55</v>
      </c>
      <c r="E15" s="1" t="s">
        <v>65</v>
      </c>
      <c r="F15" s="3" t="s">
        <v>66</v>
      </c>
      <c r="G15" s="3" t="s">
        <v>69</v>
      </c>
      <c r="H15" s="1" t="s">
        <v>123</v>
      </c>
      <c r="I15" s="1" t="s">
        <v>47</v>
      </c>
      <c r="J15" s="1" t="s">
        <v>47</v>
      </c>
      <c r="K15" s="38" t="s">
        <v>51</v>
      </c>
      <c r="L15" s="1">
        <v>663</v>
      </c>
      <c r="M15" s="1"/>
      <c r="N15" s="1"/>
      <c r="O15" s="1"/>
      <c r="P15" s="1"/>
      <c r="Q15" s="1"/>
      <c r="R15" s="1"/>
      <c r="S15" s="1">
        <v>358</v>
      </c>
      <c r="T15" s="1">
        <v>100</v>
      </c>
      <c r="U15" s="1">
        <v>205</v>
      </c>
      <c r="V15" s="1"/>
      <c r="W15" s="1"/>
      <c r="X15" s="5"/>
      <c r="Y15" s="39">
        <v>480.7</v>
      </c>
      <c r="Z15" s="39">
        <f t="shared" si="3"/>
        <v>318704.09999999998</v>
      </c>
      <c r="AA15" s="4"/>
      <c r="AB15" s="4"/>
      <c r="AC15" s="4"/>
      <c r="AD15" s="4"/>
      <c r="AE15" s="4"/>
      <c r="AF15" s="43"/>
      <c r="AG15" s="44">
        <f t="shared" si="4"/>
        <v>0</v>
      </c>
      <c r="AH15" s="44"/>
      <c r="AI15" s="44">
        <f t="shared" si="5"/>
        <v>0</v>
      </c>
      <c r="AJ15" s="45"/>
    </row>
    <row r="16" spans="1:36" ht="38.25" x14ac:dyDescent="0.2">
      <c r="A16" s="1">
        <v>8</v>
      </c>
      <c r="B16" s="41">
        <v>1</v>
      </c>
      <c r="C16" s="1" t="s">
        <v>55</v>
      </c>
      <c r="D16" s="42" t="s">
        <v>55</v>
      </c>
      <c r="E16" s="1" t="s">
        <v>67</v>
      </c>
      <c r="F16" s="3" t="s">
        <v>68</v>
      </c>
      <c r="G16" s="3" t="s">
        <v>69</v>
      </c>
      <c r="H16" s="1" t="s">
        <v>123</v>
      </c>
      <c r="I16" s="1" t="s">
        <v>47</v>
      </c>
      <c r="J16" s="1" t="s">
        <v>47</v>
      </c>
      <c r="K16" s="1" t="s">
        <v>51</v>
      </c>
      <c r="L16" s="1">
        <v>36</v>
      </c>
      <c r="M16" s="1"/>
      <c r="N16" s="1"/>
      <c r="O16" s="1"/>
      <c r="P16" s="1"/>
      <c r="Q16" s="1"/>
      <c r="R16" s="1"/>
      <c r="S16" s="1">
        <v>36</v>
      </c>
      <c r="T16" s="1"/>
      <c r="U16" s="1"/>
      <c r="V16" s="1"/>
      <c r="W16" s="1"/>
      <c r="X16" s="5"/>
      <c r="Y16" s="39">
        <v>531.67999999999995</v>
      </c>
      <c r="Z16" s="39">
        <f t="shared" si="3"/>
        <v>19140.48</v>
      </c>
      <c r="AA16" s="4"/>
      <c r="AB16" s="4"/>
      <c r="AC16" s="4"/>
      <c r="AD16" s="4"/>
      <c r="AE16" s="4"/>
      <c r="AF16" s="43"/>
      <c r="AG16" s="44">
        <f t="shared" si="4"/>
        <v>0</v>
      </c>
      <c r="AH16" s="44"/>
      <c r="AI16" s="44">
        <f t="shared" si="5"/>
        <v>0</v>
      </c>
      <c r="AJ16" s="45"/>
    </row>
    <row r="17" spans="1:36" ht="38.25" x14ac:dyDescent="0.2">
      <c r="A17" s="1">
        <v>9</v>
      </c>
      <c r="B17" s="41">
        <v>1</v>
      </c>
      <c r="C17" s="1" t="s">
        <v>55</v>
      </c>
      <c r="D17" s="42" t="s">
        <v>55</v>
      </c>
      <c r="E17" s="1" t="s">
        <v>70</v>
      </c>
      <c r="F17" s="3" t="s">
        <v>71</v>
      </c>
      <c r="G17" s="3" t="s">
        <v>69</v>
      </c>
      <c r="H17" s="1" t="s">
        <v>123</v>
      </c>
      <c r="I17" s="1" t="s">
        <v>47</v>
      </c>
      <c r="J17" s="1" t="s">
        <v>47</v>
      </c>
      <c r="K17" s="38" t="s">
        <v>51</v>
      </c>
      <c r="L17" s="1">
        <v>92</v>
      </c>
      <c r="M17" s="1"/>
      <c r="N17" s="1"/>
      <c r="O17" s="1"/>
      <c r="P17" s="1"/>
      <c r="Q17" s="1"/>
      <c r="R17" s="1"/>
      <c r="S17" s="1">
        <v>54</v>
      </c>
      <c r="T17" s="1">
        <v>28</v>
      </c>
      <c r="U17" s="1">
        <v>10</v>
      </c>
      <c r="V17" s="1"/>
      <c r="W17" s="1"/>
      <c r="X17" s="5"/>
      <c r="Y17" s="39">
        <v>651.54999999999995</v>
      </c>
      <c r="Z17" s="39">
        <f t="shared" si="3"/>
        <v>59942.6</v>
      </c>
      <c r="AA17" s="4"/>
      <c r="AB17" s="4"/>
      <c r="AC17" s="4"/>
      <c r="AD17" s="4"/>
      <c r="AE17" s="4"/>
      <c r="AF17" s="43"/>
      <c r="AG17" s="44">
        <f t="shared" si="4"/>
        <v>0</v>
      </c>
      <c r="AH17" s="44"/>
      <c r="AI17" s="44">
        <f t="shared" si="5"/>
        <v>0</v>
      </c>
      <c r="AJ17" s="45"/>
    </row>
    <row r="18" spans="1:36" ht="38.25" x14ac:dyDescent="0.2">
      <c r="A18" s="1">
        <v>10</v>
      </c>
      <c r="B18" s="41">
        <v>1</v>
      </c>
      <c r="C18" s="1" t="s">
        <v>55</v>
      </c>
      <c r="D18" s="42" t="s">
        <v>55</v>
      </c>
      <c r="E18" s="1" t="s">
        <v>72</v>
      </c>
      <c r="F18" s="3" t="s">
        <v>73</v>
      </c>
      <c r="G18" s="3" t="s">
        <v>69</v>
      </c>
      <c r="H18" s="1" t="s">
        <v>123</v>
      </c>
      <c r="I18" s="1" t="s">
        <v>47</v>
      </c>
      <c r="J18" s="1" t="s">
        <v>47</v>
      </c>
      <c r="K18" s="1" t="s">
        <v>51</v>
      </c>
      <c r="L18" s="1">
        <v>156</v>
      </c>
      <c r="M18" s="1"/>
      <c r="N18" s="1"/>
      <c r="O18" s="1"/>
      <c r="P18" s="1"/>
      <c r="Q18" s="1"/>
      <c r="R18" s="1"/>
      <c r="S18" s="1">
        <v>78</v>
      </c>
      <c r="T18" s="1"/>
      <c r="U18" s="1">
        <v>78</v>
      </c>
      <c r="V18" s="1"/>
      <c r="W18" s="1"/>
      <c r="X18" s="5"/>
      <c r="Y18" s="39">
        <v>736.45</v>
      </c>
      <c r="Z18" s="39">
        <f t="shared" si="3"/>
        <v>114886.20000000001</v>
      </c>
      <c r="AA18" s="4"/>
      <c r="AB18" s="4"/>
      <c r="AC18" s="4"/>
      <c r="AD18" s="4"/>
      <c r="AE18" s="4"/>
      <c r="AF18" s="43"/>
      <c r="AG18" s="44">
        <f>AF18*L18</f>
        <v>0</v>
      </c>
      <c r="AH18" s="44"/>
      <c r="AI18" s="44">
        <f t="shared" si="5"/>
        <v>0</v>
      </c>
      <c r="AJ18" s="45"/>
    </row>
    <row r="19" spans="1:36" ht="38.25" x14ac:dyDescent="0.2">
      <c r="A19" s="1">
        <v>11</v>
      </c>
      <c r="B19" s="41">
        <v>1</v>
      </c>
      <c r="C19" s="1" t="s">
        <v>55</v>
      </c>
      <c r="D19" s="42" t="s">
        <v>55</v>
      </c>
      <c r="E19" s="1" t="s">
        <v>74</v>
      </c>
      <c r="F19" s="3" t="s">
        <v>75</v>
      </c>
      <c r="G19" s="3" t="s">
        <v>69</v>
      </c>
      <c r="H19" s="1" t="s">
        <v>123</v>
      </c>
      <c r="I19" s="1" t="s">
        <v>47</v>
      </c>
      <c r="J19" s="1" t="s">
        <v>47</v>
      </c>
      <c r="K19" s="38" t="s">
        <v>51</v>
      </c>
      <c r="L19" s="1">
        <v>89</v>
      </c>
      <c r="M19" s="1"/>
      <c r="N19" s="1"/>
      <c r="O19" s="1"/>
      <c r="P19" s="1"/>
      <c r="Q19" s="1"/>
      <c r="R19" s="1"/>
      <c r="S19" s="1">
        <v>89</v>
      </c>
      <c r="T19" s="1"/>
      <c r="U19" s="1"/>
      <c r="V19" s="1"/>
      <c r="W19" s="1"/>
      <c r="X19" s="5"/>
      <c r="Y19" s="39">
        <v>761.29</v>
      </c>
      <c r="Z19" s="39">
        <f t="shared" si="3"/>
        <v>67754.81</v>
      </c>
      <c r="AA19" s="4"/>
      <c r="AB19" s="4"/>
      <c r="AC19" s="4"/>
      <c r="AD19" s="4"/>
      <c r="AE19" s="4"/>
      <c r="AF19" s="43"/>
      <c r="AG19" s="44">
        <f t="shared" ref="AG19:AG28" si="6">AF19*L19</f>
        <v>0</v>
      </c>
      <c r="AH19" s="44"/>
      <c r="AI19" s="44">
        <f t="shared" si="5"/>
        <v>0</v>
      </c>
      <c r="AJ19" s="45"/>
    </row>
    <row r="20" spans="1:36" ht="38.25" x14ac:dyDescent="0.2">
      <c r="A20" s="1">
        <v>12</v>
      </c>
      <c r="B20" s="41">
        <v>1</v>
      </c>
      <c r="C20" s="1" t="s">
        <v>55</v>
      </c>
      <c r="D20" s="42" t="s">
        <v>55</v>
      </c>
      <c r="E20" s="1" t="s">
        <v>76</v>
      </c>
      <c r="F20" s="3" t="s">
        <v>77</v>
      </c>
      <c r="G20" s="3" t="s">
        <v>69</v>
      </c>
      <c r="H20" s="1" t="s">
        <v>123</v>
      </c>
      <c r="I20" s="1" t="s">
        <v>47</v>
      </c>
      <c r="J20" s="1" t="s">
        <v>47</v>
      </c>
      <c r="K20" s="38" t="s">
        <v>51</v>
      </c>
      <c r="L20" s="1">
        <v>275</v>
      </c>
      <c r="M20" s="1"/>
      <c r="N20" s="1"/>
      <c r="O20" s="1"/>
      <c r="P20" s="1"/>
      <c r="Q20" s="1"/>
      <c r="R20" s="1"/>
      <c r="S20" s="1">
        <v>160</v>
      </c>
      <c r="T20" s="1">
        <v>85</v>
      </c>
      <c r="U20" s="1">
        <v>30</v>
      </c>
      <c r="V20" s="1"/>
      <c r="W20" s="1"/>
      <c r="X20" s="5"/>
      <c r="Y20" s="39">
        <v>1058.73</v>
      </c>
      <c r="Z20" s="39">
        <f t="shared" si="3"/>
        <v>291150.75</v>
      </c>
      <c r="AA20" s="4"/>
      <c r="AB20" s="4"/>
      <c r="AC20" s="4"/>
      <c r="AD20" s="4"/>
      <c r="AE20" s="4"/>
      <c r="AF20" s="43"/>
      <c r="AG20" s="44">
        <f t="shared" si="6"/>
        <v>0</v>
      </c>
      <c r="AH20" s="44"/>
      <c r="AI20" s="44">
        <f t="shared" si="5"/>
        <v>0</v>
      </c>
      <c r="AJ20" s="45"/>
    </row>
    <row r="21" spans="1:36" ht="38.25" x14ac:dyDescent="0.2">
      <c r="A21" s="1">
        <v>13</v>
      </c>
      <c r="B21" s="41">
        <v>1</v>
      </c>
      <c r="C21" s="1" t="s">
        <v>55</v>
      </c>
      <c r="D21" s="42" t="s">
        <v>55</v>
      </c>
      <c r="E21" s="1" t="s">
        <v>78</v>
      </c>
      <c r="F21" s="3" t="s">
        <v>79</v>
      </c>
      <c r="G21" s="3" t="s">
        <v>69</v>
      </c>
      <c r="H21" s="1" t="s">
        <v>123</v>
      </c>
      <c r="I21" s="1" t="s">
        <v>47</v>
      </c>
      <c r="J21" s="1" t="s">
        <v>47</v>
      </c>
      <c r="K21" s="1" t="s">
        <v>51</v>
      </c>
      <c r="L21" s="1">
        <v>63</v>
      </c>
      <c r="M21" s="1"/>
      <c r="N21" s="1"/>
      <c r="O21" s="1"/>
      <c r="P21" s="1"/>
      <c r="Q21" s="1"/>
      <c r="R21" s="1"/>
      <c r="S21" s="1">
        <v>63</v>
      </c>
      <c r="T21" s="1"/>
      <c r="U21" s="1"/>
      <c r="V21" s="1"/>
      <c r="W21" s="1"/>
      <c r="X21" s="5"/>
      <c r="Y21" s="39">
        <v>1339.14</v>
      </c>
      <c r="Z21" s="39">
        <f t="shared" si="3"/>
        <v>84365.82</v>
      </c>
      <c r="AA21" s="4"/>
      <c r="AB21" s="4"/>
      <c r="AC21" s="4"/>
      <c r="AD21" s="4"/>
      <c r="AE21" s="4"/>
      <c r="AF21" s="43"/>
      <c r="AG21" s="44">
        <f t="shared" si="6"/>
        <v>0</v>
      </c>
      <c r="AH21" s="44"/>
      <c r="AI21" s="44">
        <f t="shared" si="5"/>
        <v>0</v>
      </c>
      <c r="AJ21" s="45"/>
    </row>
    <row r="22" spans="1:36" ht="38.25" x14ac:dyDescent="0.2">
      <c r="A22" s="1">
        <v>14</v>
      </c>
      <c r="B22" s="41">
        <v>1</v>
      </c>
      <c r="C22" s="1" t="s">
        <v>55</v>
      </c>
      <c r="D22" s="42" t="s">
        <v>55</v>
      </c>
      <c r="E22" s="1" t="s">
        <v>80</v>
      </c>
      <c r="F22" s="3" t="s">
        <v>81</v>
      </c>
      <c r="G22" s="3" t="s">
        <v>69</v>
      </c>
      <c r="H22" s="1" t="s">
        <v>123</v>
      </c>
      <c r="I22" s="1" t="s">
        <v>47</v>
      </c>
      <c r="J22" s="1" t="s">
        <v>47</v>
      </c>
      <c r="K22" s="38" t="s">
        <v>51</v>
      </c>
      <c r="L22" s="1">
        <v>144</v>
      </c>
      <c r="M22" s="1"/>
      <c r="N22" s="1"/>
      <c r="O22" s="1"/>
      <c r="P22" s="1"/>
      <c r="Q22" s="1"/>
      <c r="R22" s="1"/>
      <c r="S22" s="1">
        <v>72</v>
      </c>
      <c r="T22" s="1"/>
      <c r="U22" s="1">
        <v>72</v>
      </c>
      <c r="V22" s="1"/>
      <c r="W22" s="1"/>
      <c r="X22" s="5"/>
      <c r="Y22" s="39">
        <v>1265.27</v>
      </c>
      <c r="Z22" s="39">
        <f t="shared" si="3"/>
        <v>182198.88</v>
      </c>
      <c r="AA22" s="4"/>
      <c r="AB22" s="4"/>
      <c r="AC22" s="4"/>
      <c r="AD22" s="4"/>
      <c r="AE22" s="4"/>
      <c r="AF22" s="43"/>
      <c r="AG22" s="44">
        <f t="shared" si="6"/>
        <v>0</v>
      </c>
      <c r="AH22" s="44"/>
      <c r="AI22" s="44">
        <f t="shared" si="5"/>
        <v>0</v>
      </c>
      <c r="AJ22" s="45"/>
    </row>
    <row r="23" spans="1:36" ht="38.25" x14ac:dyDescent="0.2">
      <c r="A23" s="1">
        <v>15</v>
      </c>
      <c r="B23" s="41">
        <v>1</v>
      </c>
      <c r="C23" s="1" t="s">
        <v>55</v>
      </c>
      <c r="D23" s="42" t="s">
        <v>55</v>
      </c>
      <c r="E23" s="1" t="s">
        <v>82</v>
      </c>
      <c r="F23" s="3" t="s">
        <v>83</v>
      </c>
      <c r="G23" s="3" t="s">
        <v>69</v>
      </c>
      <c r="H23" s="1" t="s">
        <v>123</v>
      </c>
      <c r="I23" s="1" t="s">
        <v>47</v>
      </c>
      <c r="J23" s="1" t="s">
        <v>47</v>
      </c>
      <c r="K23" s="1" t="s">
        <v>51</v>
      </c>
      <c r="L23" s="1">
        <v>19</v>
      </c>
      <c r="M23" s="1"/>
      <c r="N23" s="1"/>
      <c r="O23" s="1"/>
      <c r="P23" s="1"/>
      <c r="Q23" s="1"/>
      <c r="R23" s="1"/>
      <c r="S23" s="1">
        <v>19</v>
      </c>
      <c r="T23" s="1"/>
      <c r="U23" s="1"/>
      <c r="V23" s="1"/>
      <c r="W23" s="1"/>
      <c r="X23" s="5"/>
      <c r="Y23" s="39">
        <v>1496.71</v>
      </c>
      <c r="Z23" s="39">
        <f t="shared" si="3"/>
        <v>28437.49</v>
      </c>
      <c r="AA23" s="4"/>
      <c r="AB23" s="4"/>
      <c r="AC23" s="4"/>
      <c r="AD23" s="4"/>
      <c r="AE23" s="4"/>
      <c r="AF23" s="43"/>
      <c r="AG23" s="44">
        <f t="shared" si="6"/>
        <v>0</v>
      </c>
      <c r="AH23" s="44"/>
      <c r="AI23" s="44">
        <f t="shared" si="5"/>
        <v>0</v>
      </c>
      <c r="AJ23" s="45"/>
    </row>
    <row r="24" spans="1:36" ht="38.25" x14ac:dyDescent="0.2">
      <c r="A24" s="1">
        <v>16</v>
      </c>
      <c r="B24" s="41">
        <v>1</v>
      </c>
      <c r="C24" s="1" t="s">
        <v>55</v>
      </c>
      <c r="D24" s="42" t="s">
        <v>55</v>
      </c>
      <c r="E24" s="1" t="s">
        <v>84</v>
      </c>
      <c r="F24" s="3" t="s">
        <v>85</v>
      </c>
      <c r="G24" s="3" t="s">
        <v>69</v>
      </c>
      <c r="H24" s="1" t="s">
        <v>123</v>
      </c>
      <c r="I24" s="1" t="s">
        <v>47</v>
      </c>
      <c r="J24" s="1" t="s">
        <v>47</v>
      </c>
      <c r="K24" s="38" t="s">
        <v>51</v>
      </c>
      <c r="L24" s="1">
        <v>170</v>
      </c>
      <c r="M24" s="1"/>
      <c r="N24" s="1"/>
      <c r="O24" s="1"/>
      <c r="P24" s="1"/>
      <c r="Q24" s="1"/>
      <c r="R24" s="1"/>
      <c r="S24" s="1">
        <v>170</v>
      </c>
      <c r="T24" s="1"/>
      <c r="U24" s="1"/>
      <c r="V24" s="1"/>
      <c r="W24" s="1"/>
      <c r="X24" s="5"/>
      <c r="Y24" s="39">
        <v>1780.11</v>
      </c>
      <c r="Z24" s="39">
        <f t="shared" si="3"/>
        <v>302618.7</v>
      </c>
      <c r="AA24" s="4"/>
      <c r="AB24" s="4"/>
      <c r="AC24" s="4"/>
      <c r="AD24" s="4"/>
      <c r="AE24" s="4"/>
      <c r="AF24" s="43"/>
      <c r="AG24" s="44">
        <f t="shared" si="6"/>
        <v>0</v>
      </c>
      <c r="AH24" s="44"/>
      <c r="AI24" s="44">
        <f t="shared" si="5"/>
        <v>0</v>
      </c>
      <c r="AJ24" s="45"/>
    </row>
    <row r="25" spans="1:36" ht="38.25" x14ac:dyDescent="0.2">
      <c r="A25" s="1">
        <v>17</v>
      </c>
      <c r="B25" s="41">
        <v>1</v>
      </c>
      <c r="C25" s="1" t="s">
        <v>55</v>
      </c>
      <c r="D25" s="42" t="s">
        <v>55</v>
      </c>
      <c r="E25" s="1" t="s">
        <v>86</v>
      </c>
      <c r="F25" s="3" t="s">
        <v>87</v>
      </c>
      <c r="G25" s="3" t="s">
        <v>69</v>
      </c>
      <c r="H25" s="1" t="s">
        <v>123</v>
      </c>
      <c r="I25" s="1" t="s">
        <v>47</v>
      </c>
      <c r="J25" s="1" t="s">
        <v>47</v>
      </c>
      <c r="K25" s="1" t="s">
        <v>51</v>
      </c>
      <c r="L25" s="1">
        <v>204</v>
      </c>
      <c r="M25" s="1"/>
      <c r="N25" s="1"/>
      <c r="O25" s="1"/>
      <c r="P25" s="1"/>
      <c r="Q25" s="1"/>
      <c r="R25" s="1"/>
      <c r="S25" s="1">
        <v>204</v>
      </c>
      <c r="T25" s="1"/>
      <c r="U25" s="1"/>
      <c r="V25" s="1"/>
      <c r="W25" s="1"/>
      <c r="X25" s="5"/>
      <c r="Y25" s="39">
        <v>1960.19</v>
      </c>
      <c r="Z25" s="39">
        <f t="shared" si="3"/>
        <v>399878.76</v>
      </c>
      <c r="AA25" s="4"/>
      <c r="AB25" s="4"/>
      <c r="AC25" s="4"/>
      <c r="AD25" s="4"/>
      <c r="AE25" s="4"/>
      <c r="AF25" s="43"/>
      <c r="AG25" s="44">
        <f t="shared" si="6"/>
        <v>0</v>
      </c>
      <c r="AH25" s="44"/>
      <c r="AI25" s="44">
        <f t="shared" si="5"/>
        <v>0</v>
      </c>
      <c r="AJ25" s="45"/>
    </row>
    <row r="26" spans="1:36" ht="38.25" x14ac:dyDescent="0.2">
      <c r="A26" s="1">
        <v>18</v>
      </c>
      <c r="B26" s="41">
        <v>1</v>
      </c>
      <c r="C26" s="1" t="s">
        <v>55</v>
      </c>
      <c r="D26" s="42" t="s">
        <v>55</v>
      </c>
      <c r="E26" s="1" t="s">
        <v>88</v>
      </c>
      <c r="F26" s="3" t="s">
        <v>89</v>
      </c>
      <c r="G26" s="3" t="s">
        <v>69</v>
      </c>
      <c r="H26" s="1" t="s">
        <v>123</v>
      </c>
      <c r="I26" s="1" t="s">
        <v>47</v>
      </c>
      <c r="J26" s="1" t="s">
        <v>47</v>
      </c>
      <c r="K26" s="38" t="s">
        <v>51</v>
      </c>
      <c r="L26" s="1">
        <v>237</v>
      </c>
      <c r="M26" s="1"/>
      <c r="N26" s="1"/>
      <c r="O26" s="1"/>
      <c r="P26" s="1"/>
      <c r="Q26" s="1"/>
      <c r="R26" s="1"/>
      <c r="S26" s="1">
        <v>142</v>
      </c>
      <c r="T26" s="1">
        <v>95</v>
      </c>
      <c r="U26" s="1"/>
      <c r="V26" s="1"/>
      <c r="W26" s="1"/>
      <c r="X26" s="5"/>
      <c r="Y26" s="39">
        <v>2363.5</v>
      </c>
      <c r="Z26" s="39">
        <f t="shared" si="3"/>
        <v>560149.5</v>
      </c>
      <c r="AA26" s="4"/>
      <c r="AB26" s="4"/>
      <c r="AC26" s="4"/>
      <c r="AD26" s="4"/>
      <c r="AE26" s="4"/>
      <c r="AF26" s="43"/>
      <c r="AG26" s="44">
        <f t="shared" si="6"/>
        <v>0</v>
      </c>
      <c r="AH26" s="44"/>
      <c r="AI26" s="44">
        <f t="shared" si="5"/>
        <v>0</v>
      </c>
      <c r="AJ26" s="45"/>
    </row>
    <row r="27" spans="1:36" ht="38.25" x14ac:dyDescent="0.2">
      <c r="A27" s="1">
        <v>19</v>
      </c>
      <c r="B27" s="41">
        <v>1</v>
      </c>
      <c r="C27" s="1" t="s">
        <v>55</v>
      </c>
      <c r="D27" s="42" t="s">
        <v>55</v>
      </c>
      <c r="E27" s="1" t="s">
        <v>90</v>
      </c>
      <c r="F27" s="3" t="s">
        <v>91</v>
      </c>
      <c r="G27" s="3" t="s">
        <v>69</v>
      </c>
      <c r="H27" s="1" t="s">
        <v>123</v>
      </c>
      <c r="I27" s="1" t="s">
        <v>47</v>
      </c>
      <c r="J27" s="1" t="s">
        <v>47</v>
      </c>
      <c r="K27" s="1" t="s">
        <v>51</v>
      </c>
      <c r="L27" s="1">
        <v>210</v>
      </c>
      <c r="M27" s="1"/>
      <c r="N27" s="1"/>
      <c r="O27" s="1"/>
      <c r="P27" s="1"/>
      <c r="Q27" s="1"/>
      <c r="R27" s="1"/>
      <c r="S27" s="1">
        <v>180</v>
      </c>
      <c r="T27" s="1">
        <v>30</v>
      </c>
      <c r="U27" s="1"/>
      <c r="V27" s="1"/>
      <c r="W27" s="1"/>
      <c r="X27" s="5"/>
      <c r="Y27" s="39">
        <v>2736.37</v>
      </c>
      <c r="Z27" s="39">
        <f t="shared" si="3"/>
        <v>574637.69999999995</v>
      </c>
      <c r="AA27" s="4"/>
      <c r="AB27" s="4"/>
      <c r="AC27" s="4"/>
      <c r="AD27" s="4"/>
      <c r="AE27" s="4"/>
      <c r="AF27" s="43"/>
      <c r="AG27" s="44">
        <f t="shared" si="6"/>
        <v>0</v>
      </c>
      <c r="AH27" s="44"/>
      <c r="AI27" s="44">
        <f t="shared" si="5"/>
        <v>0</v>
      </c>
      <c r="AJ27" s="45"/>
    </row>
    <row r="28" spans="1:36" ht="38.25" x14ac:dyDescent="0.2">
      <c r="A28" s="1">
        <v>20</v>
      </c>
      <c r="B28" s="41">
        <v>1</v>
      </c>
      <c r="C28" s="1" t="s">
        <v>55</v>
      </c>
      <c r="D28" s="42" t="s">
        <v>55</v>
      </c>
      <c r="E28" s="1" t="s">
        <v>92</v>
      </c>
      <c r="F28" s="3" t="s">
        <v>93</v>
      </c>
      <c r="G28" s="3" t="s">
        <v>69</v>
      </c>
      <c r="H28" s="1" t="s">
        <v>123</v>
      </c>
      <c r="I28" s="1" t="s">
        <v>47</v>
      </c>
      <c r="J28" s="1" t="s">
        <v>47</v>
      </c>
      <c r="K28" s="38" t="s">
        <v>51</v>
      </c>
      <c r="L28" s="1">
        <v>52</v>
      </c>
      <c r="M28" s="1"/>
      <c r="N28" s="1"/>
      <c r="O28" s="1"/>
      <c r="P28" s="1"/>
      <c r="Q28" s="1"/>
      <c r="R28" s="1"/>
      <c r="S28" s="1">
        <v>52</v>
      </c>
      <c r="T28" s="1"/>
      <c r="U28" s="1"/>
      <c r="V28" s="1"/>
      <c r="W28" s="1"/>
      <c r="X28" s="5"/>
      <c r="Y28" s="39">
        <v>3283.26</v>
      </c>
      <c r="Z28" s="39">
        <f t="shared" si="3"/>
        <v>170729.52000000002</v>
      </c>
      <c r="AA28" s="4"/>
      <c r="AB28" s="4"/>
      <c r="AC28" s="4"/>
      <c r="AD28" s="4"/>
      <c r="AE28" s="4"/>
      <c r="AF28" s="43"/>
      <c r="AG28" s="44">
        <f t="shared" si="6"/>
        <v>0</v>
      </c>
      <c r="AH28" s="44"/>
      <c r="AI28" s="44">
        <f t="shared" si="5"/>
        <v>0</v>
      </c>
      <c r="AJ28" s="45"/>
    </row>
    <row r="29" spans="1:36" ht="38.25" x14ac:dyDescent="0.2">
      <c r="A29" s="1">
        <v>21</v>
      </c>
      <c r="B29" s="41">
        <v>1</v>
      </c>
      <c r="C29" s="1" t="s">
        <v>55</v>
      </c>
      <c r="D29" s="42" t="s">
        <v>55</v>
      </c>
      <c r="E29" s="1" t="s">
        <v>94</v>
      </c>
      <c r="F29" s="3" t="s">
        <v>95</v>
      </c>
      <c r="G29" s="3" t="s">
        <v>69</v>
      </c>
      <c r="H29" s="1" t="s">
        <v>123</v>
      </c>
      <c r="I29" s="1" t="s">
        <v>47</v>
      </c>
      <c r="J29" s="1" t="s">
        <v>47</v>
      </c>
      <c r="K29" s="1" t="s">
        <v>51</v>
      </c>
      <c r="L29" s="1">
        <v>119</v>
      </c>
      <c r="M29" s="1"/>
      <c r="N29" s="1"/>
      <c r="O29" s="1"/>
      <c r="P29" s="1"/>
      <c r="Q29" s="1"/>
      <c r="R29" s="1"/>
      <c r="S29" s="1">
        <v>67</v>
      </c>
      <c r="T29" s="1"/>
      <c r="U29" s="1">
        <v>52</v>
      </c>
      <c r="V29" s="1"/>
      <c r="W29" s="1"/>
      <c r="X29" s="5"/>
      <c r="Y29" s="39">
        <v>4351.01</v>
      </c>
      <c r="Z29" s="39">
        <f t="shared" si="3"/>
        <v>517770.19</v>
      </c>
      <c r="AA29" s="4"/>
      <c r="AB29" s="4"/>
      <c r="AC29" s="4"/>
      <c r="AD29" s="4"/>
      <c r="AE29" s="4"/>
      <c r="AF29" s="43"/>
      <c r="AG29" s="44">
        <f>AF29*L29</f>
        <v>0</v>
      </c>
      <c r="AH29" s="44"/>
      <c r="AI29" s="44">
        <f t="shared" si="5"/>
        <v>0</v>
      </c>
      <c r="AJ29" s="45"/>
    </row>
    <row r="30" spans="1:36" ht="38.25" x14ac:dyDescent="0.2">
      <c r="A30" s="1">
        <v>22</v>
      </c>
      <c r="B30" s="41">
        <v>1</v>
      </c>
      <c r="C30" s="1" t="s">
        <v>55</v>
      </c>
      <c r="D30" s="42" t="s">
        <v>55</v>
      </c>
      <c r="E30" s="1" t="s">
        <v>96</v>
      </c>
      <c r="F30" s="3" t="s">
        <v>97</v>
      </c>
      <c r="G30" s="3" t="s">
        <v>69</v>
      </c>
      <c r="H30" s="1" t="s">
        <v>123</v>
      </c>
      <c r="I30" s="1" t="s">
        <v>47</v>
      </c>
      <c r="J30" s="1" t="s">
        <v>47</v>
      </c>
      <c r="K30" s="38" t="s">
        <v>51</v>
      </c>
      <c r="L30" s="1">
        <v>134</v>
      </c>
      <c r="M30" s="1"/>
      <c r="N30" s="1"/>
      <c r="O30" s="1"/>
      <c r="P30" s="1"/>
      <c r="Q30" s="1"/>
      <c r="R30" s="1"/>
      <c r="S30" s="1">
        <v>122</v>
      </c>
      <c r="T30" s="1">
        <v>12</v>
      </c>
      <c r="U30" s="1"/>
      <c r="V30" s="1"/>
      <c r="W30" s="1"/>
      <c r="X30" s="5"/>
      <c r="Y30" s="39">
        <v>4844.93</v>
      </c>
      <c r="Z30" s="39">
        <f t="shared" si="3"/>
        <v>649220.62</v>
      </c>
      <c r="AA30" s="4"/>
      <c r="AB30" s="4"/>
      <c r="AC30" s="4"/>
      <c r="AD30" s="4"/>
      <c r="AE30" s="4"/>
      <c r="AF30" s="43"/>
      <c r="AG30" s="44">
        <f t="shared" ref="AG30:AG31" si="7">AF30*L30</f>
        <v>0</v>
      </c>
      <c r="AH30" s="44"/>
      <c r="AI30" s="44">
        <f t="shared" si="5"/>
        <v>0</v>
      </c>
      <c r="AJ30" s="45"/>
    </row>
    <row r="31" spans="1:36" ht="38.25" x14ac:dyDescent="0.2">
      <c r="A31" s="1">
        <v>23</v>
      </c>
      <c r="B31" s="41">
        <v>1</v>
      </c>
      <c r="C31" s="1" t="s">
        <v>55</v>
      </c>
      <c r="D31" s="42" t="s">
        <v>55</v>
      </c>
      <c r="E31" s="1" t="s">
        <v>98</v>
      </c>
      <c r="F31" s="3" t="s">
        <v>99</v>
      </c>
      <c r="G31" s="3" t="s">
        <v>69</v>
      </c>
      <c r="H31" s="1" t="s">
        <v>123</v>
      </c>
      <c r="I31" s="1" t="s">
        <v>47</v>
      </c>
      <c r="J31" s="1" t="s">
        <v>47</v>
      </c>
      <c r="K31" s="38" t="s">
        <v>51</v>
      </c>
      <c r="L31" s="1">
        <v>272</v>
      </c>
      <c r="M31" s="1"/>
      <c r="N31" s="1"/>
      <c r="O31" s="1"/>
      <c r="P31" s="1"/>
      <c r="Q31" s="1"/>
      <c r="R31" s="1"/>
      <c r="S31" s="1">
        <v>52</v>
      </c>
      <c r="T31" s="1">
        <v>100</v>
      </c>
      <c r="U31" s="1">
        <v>120</v>
      </c>
      <c r="V31" s="1"/>
      <c r="W31" s="1"/>
      <c r="X31" s="5"/>
      <c r="Y31" s="39">
        <v>5071.8100000000004</v>
      </c>
      <c r="Z31" s="39">
        <f t="shared" si="3"/>
        <v>1379532.32</v>
      </c>
      <c r="AA31" s="4"/>
      <c r="AB31" s="4"/>
      <c r="AC31" s="4"/>
      <c r="AD31" s="4"/>
      <c r="AE31" s="4"/>
      <c r="AF31" s="43"/>
      <c r="AG31" s="44">
        <f t="shared" si="7"/>
        <v>0</v>
      </c>
      <c r="AH31" s="44"/>
      <c r="AI31" s="44">
        <f t="shared" si="5"/>
        <v>0</v>
      </c>
      <c r="AJ31" s="45"/>
    </row>
    <row r="32" spans="1:36" ht="38.25" x14ac:dyDescent="0.2">
      <c r="A32" s="1">
        <v>24</v>
      </c>
      <c r="B32" s="41">
        <v>1</v>
      </c>
      <c r="C32" s="1" t="s">
        <v>55</v>
      </c>
      <c r="D32" s="42" t="s">
        <v>55</v>
      </c>
      <c r="E32" s="1" t="s">
        <v>100</v>
      </c>
      <c r="F32" s="3" t="s">
        <v>101</v>
      </c>
      <c r="G32" s="3" t="s">
        <v>69</v>
      </c>
      <c r="H32" s="1" t="s">
        <v>123</v>
      </c>
      <c r="I32" s="1" t="s">
        <v>47</v>
      </c>
      <c r="J32" s="1" t="s">
        <v>47</v>
      </c>
      <c r="K32" s="38" t="s">
        <v>51</v>
      </c>
      <c r="L32" s="1">
        <v>88</v>
      </c>
      <c r="M32" s="1"/>
      <c r="N32" s="1"/>
      <c r="O32" s="1"/>
      <c r="P32" s="1"/>
      <c r="Q32" s="1"/>
      <c r="R32" s="1"/>
      <c r="S32" s="1">
        <v>88</v>
      </c>
      <c r="T32" s="1"/>
      <c r="U32" s="1"/>
      <c r="V32" s="1"/>
      <c r="W32" s="1"/>
      <c r="X32" s="5"/>
      <c r="Y32" s="39">
        <v>6696.45</v>
      </c>
      <c r="Z32" s="39">
        <f t="shared" si="0"/>
        <v>589287.6</v>
      </c>
      <c r="AA32" s="4"/>
      <c r="AB32" s="4"/>
      <c r="AC32" s="4"/>
      <c r="AD32" s="4"/>
      <c r="AE32" s="4"/>
      <c r="AF32" s="43"/>
      <c r="AG32" s="44">
        <f t="shared" ref="AG32:AG35" si="8">AF32*L32</f>
        <v>0</v>
      </c>
      <c r="AH32" s="44"/>
      <c r="AI32" s="44">
        <f t="shared" si="1"/>
        <v>0</v>
      </c>
      <c r="AJ32" s="45"/>
    </row>
    <row r="33" spans="1:36" ht="38.25" x14ac:dyDescent="0.2">
      <c r="A33" s="1">
        <v>25</v>
      </c>
      <c r="B33" s="41">
        <v>1</v>
      </c>
      <c r="C33" s="1" t="s">
        <v>55</v>
      </c>
      <c r="D33" s="42" t="s">
        <v>55</v>
      </c>
      <c r="E33" s="1" t="s">
        <v>102</v>
      </c>
      <c r="F33" s="3" t="s">
        <v>103</v>
      </c>
      <c r="G33" s="3" t="s">
        <v>69</v>
      </c>
      <c r="H33" s="1" t="s">
        <v>123</v>
      </c>
      <c r="I33" s="1" t="s">
        <v>47</v>
      </c>
      <c r="J33" s="1" t="s">
        <v>47</v>
      </c>
      <c r="K33" s="38" t="s">
        <v>51</v>
      </c>
      <c r="L33" s="1">
        <v>5</v>
      </c>
      <c r="M33" s="1"/>
      <c r="N33" s="1"/>
      <c r="O33" s="1"/>
      <c r="P33" s="1"/>
      <c r="Q33" s="1"/>
      <c r="R33" s="1"/>
      <c r="S33" s="1">
        <v>5</v>
      </c>
      <c r="T33" s="1"/>
      <c r="U33" s="1"/>
      <c r="V33" s="1"/>
      <c r="W33" s="1"/>
      <c r="X33" s="5"/>
      <c r="Y33" s="39">
        <v>11167.27</v>
      </c>
      <c r="Z33" s="39">
        <f t="shared" si="0"/>
        <v>55836.350000000006</v>
      </c>
      <c r="AA33" s="4"/>
      <c r="AB33" s="4"/>
      <c r="AC33" s="4"/>
      <c r="AD33" s="4"/>
      <c r="AE33" s="4"/>
      <c r="AF33" s="43"/>
      <c r="AG33" s="44">
        <f t="shared" si="8"/>
        <v>0</v>
      </c>
      <c r="AH33" s="44"/>
      <c r="AI33" s="44">
        <f t="shared" si="1"/>
        <v>0</v>
      </c>
      <c r="AJ33" s="45"/>
    </row>
    <row r="34" spans="1:36" ht="38.25" x14ac:dyDescent="0.2">
      <c r="A34" s="1">
        <v>26</v>
      </c>
      <c r="B34" s="41">
        <v>1</v>
      </c>
      <c r="C34" s="1" t="s">
        <v>55</v>
      </c>
      <c r="D34" s="42" t="s">
        <v>55</v>
      </c>
      <c r="E34" s="1" t="s">
        <v>104</v>
      </c>
      <c r="F34" s="3" t="s">
        <v>105</v>
      </c>
      <c r="G34" s="3" t="s">
        <v>69</v>
      </c>
      <c r="H34" s="1" t="s">
        <v>123</v>
      </c>
      <c r="I34" s="1" t="s">
        <v>47</v>
      </c>
      <c r="J34" s="1" t="s">
        <v>47</v>
      </c>
      <c r="K34" s="1" t="s">
        <v>51</v>
      </c>
      <c r="L34" s="1">
        <v>24</v>
      </c>
      <c r="M34" s="1"/>
      <c r="N34" s="1"/>
      <c r="O34" s="1"/>
      <c r="P34" s="1"/>
      <c r="Q34" s="1"/>
      <c r="R34" s="1"/>
      <c r="S34" s="1">
        <v>24</v>
      </c>
      <c r="T34" s="1"/>
      <c r="U34" s="1"/>
      <c r="V34" s="1"/>
      <c r="W34" s="1"/>
      <c r="X34" s="5"/>
      <c r="Y34" s="39">
        <v>11251.61</v>
      </c>
      <c r="Z34" s="39">
        <f t="shared" si="0"/>
        <v>270038.64</v>
      </c>
      <c r="AA34" s="4"/>
      <c r="AB34" s="4"/>
      <c r="AC34" s="4"/>
      <c r="AD34" s="4"/>
      <c r="AE34" s="4"/>
      <c r="AF34" s="43"/>
      <c r="AG34" s="44">
        <f t="shared" si="8"/>
        <v>0</v>
      </c>
      <c r="AH34" s="44"/>
      <c r="AI34" s="44">
        <f t="shared" si="1"/>
        <v>0</v>
      </c>
      <c r="AJ34" s="45"/>
    </row>
    <row r="35" spans="1:36" ht="38.25" x14ac:dyDescent="0.2">
      <c r="A35" s="1">
        <v>27</v>
      </c>
      <c r="B35" s="41">
        <v>1</v>
      </c>
      <c r="C35" s="1" t="s">
        <v>55</v>
      </c>
      <c r="D35" s="42" t="s">
        <v>55</v>
      </c>
      <c r="E35" s="1" t="s">
        <v>106</v>
      </c>
      <c r="F35" s="3" t="s">
        <v>107</v>
      </c>
      <c r="G35" s="3" t="s">
        <v>108</v>
      </c>
      <c r="H35" s="1" t="s">
        <v>123</v>
      </c>
      <c r="I35" s="1" t="s">
        <v>47</v>
      </c>
      <c r="J35" s="1" t="s">
        <v>47</v>
      </c>
      <c r="K35" s="38" t="s">
        <v>51</v>
      </c>
      <c r="L35" s="1">
        <v>24</v>
      </c>
      <c r="M35" s="1"/>
      <c r="N35" s="1"/>
      <c r="O35" s="1"/>
      <c r="P35" s="1"/>
      <c r="Q35" s="1"/>
      <c r="R35" s="1"/>
      <c r="S35" s="1">
        <v>24</v>
      </c>
      <c r="T35" s="1"/>
      <c r="U35" s="1"/>
      <c r="V35" s="1"/>
      <c r="W35" s="1"/>
      <c r="X35" s="5"/>
      <c r="Y35" s="39">
        <v>15899.66</v>
      </c>
      <c r="Z35" s="39">
        <f t="shared" si="0"/>
        <v>381591.83999999997</v>
      </c>
      <c r="AA35" s="4"/>
      <c r="AB35" s="4"/>
      <c r="AC35" s="4"/>
      <c r="AD35" s="4"/>
      <c r="AE35" s="4"/>
      <c r="AF35" s="43"/>
      <c r="AG35" s="44">
        <f t="shared" si="8"/>
        <v>0</v>
      </c>
      <c r="AH35" s="44"/>
      <c r="AI35" s="44">
        <f t="shared" si="1"/>
        <v>0</v>
      </c>
      <c r="AJ35" s="45"/>
    </row>
    <row r="36" spans="1:36" ht="38.25" x14ac:dyDescent="0.2">
      <c r="A36" s="1">
        <v>28</v>
      </c>
      <c r="B36" s="41">
        <v>1</v>
      </c>
      <c r="C36" s="1" t="s">
        <v>55</v>
      </c>
      <c r="D36" s="42" t="s">
        <v>55</v>
      </c>
      <c r="E36" s="1" t="s">
        <v>109</v>
      </c>
      <c r="F36" s="3" t="s">
        <v>110</v>
      </c>
      <c r="G36" s="3" t="s">
        <v>108</v>
      </c>
      <c r="H36" s="1" t="s">
        <v>123</v>
      </c>
      <c r="I36" s="1" t="s">
        <v>47</v>
      </c>
      <c r="J36" s="1" t="s">
        <v>47</v>
      </c>
      <c r="K36" s="1" t="s">
        <v>51</v>
      </c>
      <c r="L36" s="1">
        <v>15</v>
      </c>
      <c r="M36" s="1"/>
      <c r="N36" s="1"/>
      <c r="O36" s="1"/>
      <c r="P36" s="1"/>
      <c r="Q36" s="1"/>
      <c r="R36" s="1"/>
      <c r="S36" s="1">
        <v>15</v>
      </c>
      <c r="T36" s="1"/>
      <c r="U36" s="1"/>
      <c r="V36" s="1"/>
      <c r="W36" s="1"/>
      <c r="X36" s="5"/>
      <c r="Y36" s="39">
        <v>31858.37</v>
      </c>
      <c r="Z36" s="39">
        <f t="shared" si="0"/>
        <v>477875.55</v>
      </c>
      <c r="AA36" s="4"/>
      <c r="AB36" s="4"/>
      <c r="AC36" s="4"/>
      <c r="AD36" s="4"/>
      <c r="AE36" s="4"/>
      <c r="AF36" s="43"/>
      <c r="AG36" s="44">
        <f>AF36*L36</f>
        <v>0</v>
      </c>
      <c r="AH36" s="44"/>
      <c r="AI36" s="44">
        <f t="shared" si="1"/>
        <v>0</v>
      </c>
      <c r="AJ36" s="45"/>
    </row>
    <row r="37" spans="1:36" ht="38.25" x14ac:dyDescent="0.2">
      <c r="A37" s="1">
        <v>29</v>
      </c>
      <c r="B37" s="41">
        <v>1</v>
      </c>
      <c r="C37" s="1" t="s">
        <v>55</v>
      </c>
      <c r="D37" s="42" t="s">
        <v>55</v>
      </c>
      <c r="E37" s="1" t="s">
        <v>111</v>
      </c>
      <c r="F37" s="3" t="s">
        <v>112</v>
      </c>
      <c r="G37" s="3" t="s">
        <v>113</v>
      </c>
      <c r="H37" s="1" t="s">
        <v>123</v>
      </c>
      <c r="I37" s="1" t="s">
        <v>47</v>
      </c>
      <c r="J37" s="1" t="s">
        <v>47</v>
      </c>
      <c r="K37" s="38" t="s">
        <v>51</v>
      </c>
      <c r="L37" s="1">
        <v>60</v>
      </c>
      <c r="M37" s="1"/>
      <c r="N37" s="1"/>
      <c r="O37" s="1"/>
      <c r="P37" s="1"/>
      <c r="Q37" s="1"/>
      <c r="R37" s="1"/>
      <c r="S37" s="1">
        <v>60</v>
      </c>
      <c r="T37" s="1"/>
      <c r="U37" s="1"/>
      <c r="V37" s="1"/>
      <c r="W37" s="1"/>
      <c r="X37" s="5"/>
      <c r="Y37" s="39">
        <v>5865.95</v>
      </c>
      <c r="Z37" s="39">
        <f t="shared" si="0"/>
        <v>351957</v>
      </c>
      <c r="AA37" s="4"/>
      <c r="AB37" s="4"/>
      <c r="AC37" s="4"/>
      <c r="AD37" s="4"/>
      <c r="AE37" s="4"/>
      <c r="AF37" s="43"/>
      <c r="AG37" s="44">
        <f t="shared" ref="AG37:AG40" si="9">AF37*L37</f>
        <v>0</v>
      </c>
      <c r="AH37" s="44"/>
      <c r="AI37" s="44">
        <f t="shared" si="1"/>
        <v>0</v>
      </c>
      <c r="AJ37" s="45"/>
    </row>
    <row r="38" spans="1:36" ht="38.25" x14ac:dyDescent="0.2">
      <c r="A38" s="1">
        <v>30</v>
      </c>
      <c r="B38" s="41">
        <v>1</v>
      </c>
      <c r="C38" s="1" t="s">
        <v>55</v>
      </c>
      <c r="D38" s="42" t="s">
        <v>55</v>
      </c>
      <c r="E38" s="1" t="s">
        <v>114</v>
      </c>
      <c r="F38" s="3" t="s">
        <v>127</v>
      </c>
      <c r="G38" s="3" t="s">
        <v>113</v>
      </c>
      <c r="H38" s="1" t="s">
        <v>123</v>
      </c>
      <c r="I38" s="1" t="s">
        <v>47</v>
      </c>
      <c r="J38" s="1" t="s">
        <v>47</v>
      </c>
      <c r="K38" s="38" t="s">
        <v>51</v>
      </c>
      <c r="L38" s="1">
        <v>12</v>
      </c>
      <c r="M38" s="1"/>
      <c r="N38" s="1"/>
      <c r="O38" s="1"/>
      <c r="P38" s="1"/>
      <c r="Q38" s="1"/>
      <c r="R38" s="1"/>
      <c r="S38" s="1">
        <v>12</v>
      </c>
      <c r="T38" s="1"/>
      <c r="U38" s="1"/>
      <c r="V38" s="1"/>
      <c r="W38" s="1"/>
      <c r="X38" s="5"/>
      <c r="Y38" s="39">
        <v>7180</v>
      </c>
      <c r="Z38" s="39">
        <f t="shared" si="0"/>
        <v>86160</v>
      </c>
      <c r="AA38" s="4"/>
      <c r="AB38" s="4"/>
      <c r="AC38" s="4"/>
      <c r="AD38" s="4"/>
      <c r="AE38" s="4"/>
      <c r="AF38" s="43"/>
      <c r="AG38" s="44">
        <f t="shared" si="9"/>
        <v>0</v>
      </c>
      <c r="AH38" s="44"/>
      <c r="AI38" s="44">
        <f t="shared" si="1"/>
        <v>0</v>
      </c>
      <c r="AJ38" s="45"/>
    </row>
    <row r="39" spans="1:36" ht="38.25" x14ac:dyDescent="0.2">
      <c r="A39" s="1">
        <v>31</v>
      </c>
      <c r="B39" s="41">
        <v>1</v>
      </c>
      <c r="C39" s="1" t="s">
        <v>55</v>
      </c>
      <c r="D39" s="42" t="s">
        <v>55</v>
      </c>
      <c r="E39" s="1" t="s">
        <v>115</v>
      </c>
      <c r="F39" s="3" t="s">
        <v>116</v>
      </c>
      <c r="G39" s="3" t="s">
        <v>113</v>
      </c>
      <c r="H39" s="1" t="s">
        <v>123</v>
      </c>
      <c r="I39" s="1" t="s">
        <v>47</v>
      </c>
      <c r="J39" s="1" t="s">
        <v>47</v>
      </c>
      <c r="K39" s="1" t="s">
        <v>51</v>
      </c>
      <c r="L39" s="1">
        <v>30</v>
      </c>
      <c r="M39" s="1"/>
      <c r="N39" s="1"/>
      <c r="O39" s="1"/>
      <c r="P39" s="1"/>
      <c r="Q39" s="1"/>
      <c r="R39" s="1"/>
      <c r="S39" s="1">
        <v>30</v>
      </c>
      <c r="T39" s="1"/>
      <c r="U39" s="1"/>
      <c r="V39" s="1"/>
      <c r="W39" s="1"/>
      <c r="X39" s="5"/>
      <c r="Y39" s="39">
        <v>11222.03</v>
      </c>
      <c r="Z39" s="39">
        <f t="shared" si="0"/>
        <v>336660.9</v>
      </c>
      <c r="AA39" s="4"/>
      <c r="AB39" s="4"/>
      <c r="AC39" s="4"/>
      <c r="AD39" s="4"/>
      <c r="AE39" s="4"/>
      <c r="AF39" s="43"/>
      <c r="AG39" s="44">
        <f t="shared" si="9"/>
        <v>0</v>
      </c>
      <c r="AH39" s="44"/>
      <c r="AI39" s="44">
        <f t="shared" si="1"/>
        <v>0</v>
      </c>
      <c r="AJ39" s="45"/>
    </row>
    <row r="40" spans="1:36" ht="38.25" x14ac:dyDescent="0.2">
      <c r="A40" s="1">
        <v>32</v>
      </c>
      <c r="B40" s="41">
        <v>1</v>
      </c>
      <c r="C40" s="1" t="s">
        <v>55</v>
      </c>
      <c r="D40" s="42" t="s">
        <v>55</v>
      </c>
      <c r="E40" s="1" t="s">
        <v>118</v>
      </c>
      <c r="F40" s="3" t="s">
        <v>119</v>
      </c>
      <c r="G40" s="3" t="s">
        <v>117</v>
      </c>
      <c r="H40" s="1" t="s">
        <v>123</v>
      </c>
      <c r="I40" s="1" t="s">
        <v>47</v>
      </c>
      <c r="J40" s="1" t="s">
        <v>47</v>
      </c>
      <c r="K40" s="38" t="s">
        <v>51</v>
      </c>
      <c r="L40" s="1">
        <v>4134</v>
      </c>
      <c r="M40" s="1"/>
      <c r="N40" s="1"/>
      <c r="O40" s="1"/>
      <c r="P40" s="1"/>
      <c r="Q40" s="1"/>
      <c r="R40" s="1"/>
      <c r="S40" s="1">
        <v>3834</v>
      </c>
      <c r="T40" s="1"/>
      <c r="U40" s="1">
        <v>300</v>
      </c>
      <c r="V40" s="1"/>
      <c r="W40" s="1"/>
      <c r="X40" s="5"/>
      <c r="Y40" s="39">
        <v>179.8</v>
      </c>
      <c r="Z40" s="39">
        <f t="shared" si="0"/>
        <v>743293.20000000007</v>
      </c>
      <c r="AA40" s="4"/>
      <c r="AB40" s="4"/>
      <c r="AC40" s="4"/>
      <c r="AD40" s="4"/>
      <c r="AE40" s="4"/>
      <c r="AF40" s="43"/>
      <c r="AG40" s="44">
        <f t="shared" si="9"/>
        <v>0</v>
      </c>
      <c r="AH40" s="44"/>
      <c r="AI40" s="44">
        <f t="shared" si="1"/>
        <v>0</v>
      </c>
      <c r="AJ40" s="45"/>
    </row>
    <row r="41" spans="1:36" ht="20.25" customHeight="1" x14ac:dyDescent="0.25">
      <c r="A41" s="57" t="s">
        <v>54</v>
      </c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4"/>
      <c r="Y41" s="35"/>
      <c r="Z41" s="34">
        <f>SUM(Z9:Z40)</f>
        <v>9291878.4799999986</v>
      </c>
      <c r="AA41" s="4"/>
      <c r="AB41" s="4"/>
      <c r="AC41" s="4"/>
      <c r="AD41" s="4"/>
      <c r="AE41" s="4"/>
      <c r="AF41" s="36"/>
      <c r="AG41" s="46">
        <f>SUM(AG9:AG40)</f>
        <v>0</v>
      </c>
      <c r="AH41" s="48"/>
      <c r="AI41" s="46">
        <f>SUM(AI9:AI40)</f>
        <v>0</v>
      </c>
      <c r="AJ41" s="47"/>
    </row>
    <row r="42" spans="1:36" ht="35.25" customHeight="1" x14ac:dyDescent="0.2"/>
    <row r="43" spans="1:36" ht="45" customHeight="1" x14ac:dyDescent="0.2">
      <c r="A43" s="52" t="s">
        <v>37</v>
      </c>
      <c r="B43" s="52"/>
      <c r="C43" s="52"/>
      <c r="D43" s="52"/>
      <c r="E43" s="55" t="s">
        <v>39</v>
      </c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30"/>
    </row>
    <row r="44" spans="1:36" ht="156" customHeight="1" x14ac:dyDescent="0.2">
      <c r="A44" s="52" t="s">
        <v>40</v>
      </c>
      <c r="B44" s="52"/>
      <c r="C44" s="52"/>
      <c r="D44" s="52"/>
      <c r="E44" s="53" t="s">
        <v>120</v>
      </c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31"/>
    </row>
    <row r="45" spans="1:36" x14ac:dyDescent="0.2">
      <c r="D45" s="2"/>
      <c r="E45" s="2"/>
      <c r="F45"/>
      <c r="G45"/>
      <c r="H45"/>
      <c r="I45"/>
      <c r="J45"/>
      <c r="K45"/>
    </row>
    <row r="46" spans="1:36" ht="15" x14ac:dyDescent="0.25">
      <c r="C46" s="16"/>
      <c r="D46" s="17"/>
      <c r="E46" s="17"/>
      <c r="F46" s="16"/>
      <c r="G46" s="16"/>
      <c r="H46" s="16"/>
      <c r="I46" s="16"/>
      <c r="J46"/>
      <c r="K46"/>
    </row>
    <row r="47" spans="1:36" ht="15" x14ac:dyDescent="0.25">
      <c r="C47" s="16"/>
      <c r="D47" s="18"/>
      <c r="E47" s="19"/>
      <c r="F47" s="20"/>
      <c r="G47" s="21"/>
      <c r="H47" s="21"/>
      <c r="I47" s="21"/>
      <c r="J47"/>
      <c r="K47"/>
    </row>
    <row r="48" spans="1:36" ht="15" x14ac:dyDescent="0.25">
      <c r="C48" s="16"/>
      <c r="D48" s="49"/>
      <c r="E48" s="49"/>
      <c r="F48" s="49"/>
      <c r="G48" s="22" t="s">
        <v>30</v>
      </c>
      <c r="H48" s="23"/>
      <c r="I48" s="17"/>
      <c r="J48"/>
      <c r="K48"/>
    </row>
    <row r="49" spans="3:11" ht="15" x14ac:dyDescent="0.25">
      <c r="C49" s="16"/>
      <c r="D49" s="24"/>
      <c r="E49" s="16"/>
      <c r="F49" s="17"/>
      <c r="G49" s="17"/>
      <c r="H49" s="22"/>
      <c r="I49" s="25"/>
      <c r="J49"/>
      <c r="K49"/>
    </row>
    <row r="50" spans="3:11" ht="15" x14ac:dyDescent="0.25">
      <c r="C50" s="16"/>
      <c r="D50" s="49"/>
      <c r="E50" s="49"/>
      <c r="F50" s="49"/>
      <c r="G50" s="22" t="s">
        <v>31</v>
      </c>
      <c r="H50" s="22"/>
      <c r="I50" s="25"/>
      <c r="J50"/>
      <c r="K50"/>
    </row>
    <row r="51" spans="3:11" ht="15" x14ac:dyDescent="0.25">
      <c r="C51" s="16"/>
      <c r="D51" s="18"/>
      <c r="E51" s="16"/>
      <c r="F51" s="17"/>
      <c r="G51" s="21"/>
      <c r="H51" s="21"/>
      <c r="I51" s="21"/>
      <c r="J51"/>
      <c r="K51"/>
    </row>
    <row r="52" spans="3:11" ht="15" x14ac:dyDescent="0.25">
      <c r="C52" s="16"/>
      <c r="D52" s="49"/>
      <c r="E52" s="49"/>
      <c r="F52" s="49"/>
      <c r="G52" s="26" t="s">
        <v>32</v>
      </c>
      <c r="H52" s="21"/>
      <c r="I52" s="21"/>
      <c r="J52"/>
      <c r="K52"/>
    </row>
    <row r="53" spans="3:11" ht="15" x14ac:dyDescent="0.25">
      <c r="C53" s="16"/>
      <c r="D53" s="18"/>
      <c r="E53" s="27"/>
      <c r="F53" s="20"/>
      <c r="G53" s="21"/>
      <c r="H53" s="21"/>
      <c r="I53" s="21"/>
      <c r="J53"/>
      <c r="K53"/>
    </row>
    <row r="54" spans="3:11" ht="15" x14ac:dyDescent="0.25">
      <c r="C54" s="16"/>
      <c r="D54" s="18"/>
      <c r="E54" s="27"/>
      <c r="F54" s="20"/>
      <c r="G54" s="21"/>
      <c r="H54" s="21"/>
      <c r="I54" s="21"/>
      <c r="J54"/>
      <c r="K54"/>
    </row>
    <row r="55" spans="3:11" ht="15" x14ac:dyDescent="0.25">
      <c r="C55" s="16" t="s">
        <v>33</v>
      </c>
      <c r="D55" s="18"/>
      <c r="E55" s="28"/>
      <c r="F55" s="21"/>
      <c r="G55" s="21"/>
      <c r="H55" s="21"/>
      <c r="I55" s="21"/>
      <c r="J55"/>
      <c r="K55"/>
    </row>
    <row r="56" spans="3:11" ht="15" x14ac:dyDescent="0.25">
      <c r="C56" s="16"/>
      <c r="D56" s="16"/>
      <c r="E56" s="16"/>
      <c r="F56" s="21" t="s">
        <v>44</v>
      </c>
      <c r="G56" s="17"/>
      <c r="H56" s="17"/>
      <c r="I56" s="17"/>
    </row>
    <row r="57" spans="3:11" ht="15" x14ac:dyDescent="0.25">
      <c r="C57" s="16"/>
      <c r="D57" s="16"/>
      <c r="E57" s="16"/>
      <c r="F57" s="17"/>
      <c r="G57" s="17"/>
      <c r="H57" s="17"/>
      <c r="I57" s="17"/>
    </row>
    <row r="58" spans="3:11" ht="15" x14ac:dyDescent="0.25">
      <c r="C58" s="16"/>
      <c r="D58" s="16"/>
      <c r="E58" s="16"/>
      <c r="F58" s="17"/>
      <c r="G58" s="17"/>
      <c r="H58" s="17"/>
      <c r="I58" s="17"/>
    </row>
    <row r="59" spans="3:11" ht="15" x14ac:dyDescent="0.25">
      <c r="C59" s="16"/>
      <c r="D59" s="16"/>
      <c r="E59" s="16"/>
      <c r="F59" s="17"/>
      <c r="G59" s="17"/>
      <c r="H59" s="17"/>
      <c r="I59" s="17"/>
    </row>
    <row r="60" spans="3:11" ht="15" x14ac:dyDescent="0.25">
      <c r="C60" s="16"/>
      <c r="D60" s="16"/>
      <c r="E60" s="16"/>
      <c r="F60" s="17"/>
      <c r="G60" s="17"/>
      <c r="H60" s="17"/>
      <c r="I60" s="17"/>
    </row>
    <row r="61" spans="3:11" ht="15" x14ac:dyDescent="0.25">
      <c r="C61" s="16"/>
      <c r="D61" s="16"/>
      <c r="E61" s="16"/>
      <c r="F61" s="17"/>
      <c r="G61" s="17"/>
      <c r="H61" s="17"/>
      <c r="I61" s="17"/>
    </row>
    <row r="62" spans="3:11" ht="15" x14ac:dyDescent="0.25">
      <c r="C62" s="16"/>
      <c r="D62" s="16"/>
      <c r="E62" s="16"/>
      <c r="F62" s="17"/>
      <c r="G62" s="17"/>
      <c r="H62" s="17"/>
      <c r="I62" s="17"/>
    </row>
  </sheetData>
  <mergeCells count="13">
    <mergeCell ref="D48:F48"/>
    <mergeCell ref="D50:F50"/>
    <mergeCell ref="D52:F52"/>
    <mergeCell ref="E3:L3"/>
    <mergeCell ref="E4:L4"/>
    <mergeCell ref="E5:L5"/>
    <mergeCell ref="A44:D44"/>
    <mergeCell ref="E44:AI44"/>
    <mergeCell ref="M7:X7"/>
    <mergeCell ref="A43:D43"/>
    <mergeCell ref="E43:AI43"/>
    <mergeCell ref="AA7:AJ7"/>
    <mergeCell ref="A41:K41"/>
  </mergeCells>
  <pageMargins left="0.39370078740157483" right="0.19685039370078741" top="0.74803149606299213" bottom="0.74803149606299213" header="0.31496062992125984" footer="0.31496062992125984"/>
  <pageSetup paperSize="8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2020-11-23T13:16:16Z</cp:lastPrinted>
  <dcterms:created xsi:type="dcterms:W3CDTF">2013-09-25T03:40:45Z</dcterms:created>
  <dcterms:modified xsi:type="dcterms:W3CDTF">2021-06-04T10:43:51Z</dcterms:modified>
</cp:coreProperties>
</file>